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80" windowHeight="7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3" i="1" l="1"/>
  <c r="E52" i="1"/>
  <c r="E51" i="1"/>
  <c r="D41" i="1"/>
  <c r="D44" i="1" s="1"/>
  <c r="D32" i="1"/>
  <c r="D29" i="1"/>
  <c r="D17" i="1"/>
  <c r="D20" i="1" s="1"/>
  <c r="D51" i="1" s="1"/>
  <c r="D33" i="1" l="1"/>
  <c r="D52" i="1" s="1"/>
  <c r="D45" i="1" l="1"/>
  <c r="D53" i="1" s="1"/>
</calcChain>
</file>

<file path=xl/sharedStrings.xml><?xml version="1.0" encoding="utf-8"?>
<sst xmlns="http://schemas.openxmlformats.org/spreadsheetml/2006/main" count="68" uniqueCount="67">
  <si>
    <t>Home Trust Company</t>
  </si>
  <si>
    <t>All-in</t>
  </si>
  <si>
    <t>Transitional</t>
  </si>
  <si>
    <t>(in thousands of Canadian dollars, except %)</t>
  </si>
  <si>
    <t>Common Equity Tier 1 capital: instruments and reserves</t>
  </si>
  <si>
    <t>Directly issued qualifying common share capital (and equivalent for</t>
  </si>
  <si>
    <t>non-joint stock companies) plus related stock surplus</t>
  </si>
  <si>
    <t>Retained earnings</t>
  </si>
  <si>
    <t>Accumulated other comprehensive income (and other reserves)</t>
  </si>
  <si>
    <t>Directly issued capital subject to phase out from CET1</t>
  </si>
  <si>
    <t>(only applicable to non-joint stock companies)</t>
  </si>
  <si>
    <t>(amount allowed in group CET1)</t>
  </si>
  <si>
    <t>Common Equity Tier 1 capital before regulatory adjustments</t>
  </si>
  <si>
    <t>Common Equity Tier 1 capital: regulatory adjustments</t>
  </si>
  <si>
    <t>Total regulatory adjustments to Common Equity Tier 1</t>
  </si>
  <si>
    <t>Common Equity Tier 1 capital (CET1)</t>
  </si>
  <si>
    <t>Additional Tier 1 capital: instruments</t>
  </si>
  <si>
    <t>of which: classified as equity under applicable accounting standards</t>
  </si>
  <si>
    <t>of which: classified as liabilities under applicable accounting standards</t>
  </si>
  <si>
    <t>Directly issued capital instruments subject to phase out from Additional Tier 1</t>
  </si>
  <si>
    <t>Additional Tier 1 instruments (and CET1 instruments not included in row 5)</t>
  </si>
  <si>
    <t>issued by subsidiaries and held by third parties (amount allowed in group AT1)</t>
  </si>
  <si>
    <t>of which: instruments issued by subsidiaries subject to phase out</t>
  </si>
  <si>
    <t>Additional Tier 1 capital before regulatory adjustments</t>
  </si>
  <si>
    <t>Additional Tier 1 capital: regulatory adjustments</t>
  </si>
  <si>
    <t>Total regulatory adjustments to Additional Tier 1 capital</t>
  </si>
  <si>
    <t>Additional Tier 1 capital (AT1)</t>
  </si>
  <si>
    <t>Tier 1 capital (T1 = CET1 + AT1)</t>
  </si>
  <si>
    <t>Tier 2 capital: instruments and allowances</t>
  </si>
  <si>
    <t>Directly issued qualifying Tier 2 instruments plus related stock surplus</t>
  </si>
  <si>
    <t>Directly issued capital instruments subject to phase out from  Tier 2</t>
  </si>
  <si>
    <t>Tier 2 instruments (and CET1 and AT1 instruments not included in rows 5 or 34)</t>
  </si>
  <si>
    <t>issued by subsidiaries and held by third parties (amount allowed in group Tier 2)</t>
  </si>
  <si>
    <t>Collective allowances</t>
  </si>
  <si>
    <t>Tier 2 capital before regulatory adjustments</t>
  </si>
  <si>
    <t>Tier 2 capital: regulatory adjustments</t>
  </si>
  <si>
    <t>Total regulatory adjustments to Tier 2 capital</t>
  </si>
  <si>
    <t>Tier 2 capital (T2)</t>
  </si>
  <si>
    <t>Total capital (TC = T1 + T2)</t>
  </si>
  <si>
    <t>Total risk-weighted assets</t>
  </si>
  <si>
    <t>Capital Ratios</t>
  </si>
  <si>
    <t>Common Equity Tier 1 (as percentage of risk-weighted assets)</t>
  </si>
  <si>
    <t>Tier 1 (as percentage of risk-weighted assets)</t>
  </si>
  <si>
    <t>Total capital (as percentage of risk-weighted assets)</t>
  </si>
  <si>
    <t>OSFI all-in target</t>
  </si>
  <si>
    <t>Common Equity Tier 1 capital all-in target ratio</t>
  </si>
  <si>
    <t>Tier 1 capital all-in target ratio</t>
  </si>
  <si>
    <t>Total capital all-in target ratio</t>
  </si>
  <si>
    <t>Capital instruments subject to phase-out arrangements</t>
  </si>
  <si>
    <t>(only applicable between 1 Jan 2013 and 1 Jan 2022)</t>
  </si>
  <si>
    <t>Current cap on CET1 instruments subject to phase out arrangements</t>
  </si>
  <si>
    <t>Current cap on AT1 instruments subject to phase out arrangements</t>
  </si>
  <si>
    <t>Amounts excluded from AT1  due to cap (excess over cap after redemptions and maturities)</t>
  </si>
  <si>
    <t>Current cap on T2 instruments subject to phase out arrangements</t>
  </si>
  <si>
    <t>Amounts excluded from T2 due to cap (excess over cap after redemptions and maturities)</t>
  </si>
  <si>
    <t>Amounts excluded from CET1 due to cap (excess over cap after redemptions and maturities)</t>
  </si>
  <si>
    <t>Common share capital issued by subsidiaries and held by third parties</t>
  </si>
  <si>
    <t>Directly issued qualifying Additional Tier 1 instruments plus related stock surplus</t>
  </si>
  <si>
    <t>Regulatory Capital</t>
  </si>
  <si>
    <t>Regulatory Capital and Ratios</t>
  </si>
  <si>
    <t>60a</t>
  </si>
  <si>
    <t>60b</t>
  </si>
  <si>
    <t>60c</t>
  </si>
  <si>
    <t>Common Equity Tier 1 (CET1) Capital RWA</t>
  </si>
  <si>
    <t>Tier 1 Capital RWA</t>
  </si>
  <si>
    <t>Total Capital RWA</t>
  </si>
  <si>
    <t>As at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</si>
</sst>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0" xfId="0" applyFont="1" applyFill="1" applyAlignment="1">
      <alignment horizontal="centerContinuous"/>
    </xf>
    <xf numFmtId="0" fontId="3" fillId="0" borderId="0" xfId="0" applyFont="1"/>
    <xf numFmtId="0" fontId="0" fillId="0" borderId="1" xfId="0" applyBorder="1"/>
    <xf numFmtId="0" fontId="0" fillId="4" borderId="1" xfId="0" applyFill="1" applyBorder="1"/>
    <xf numFmtId="0" fontId="1" fillId="4" borderId="1" xfId="0" applyFont="1" applyFill="1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1" fillId="3" borderId="1" xfId="0" applyFont="1" applyFill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41" fontId="0" fillId="0" borderId="0" xfId="0" applyNumberFormat="1"/>
    <xf numFmtId="41" fontId="2" fillId="0" borderId="6" xfId="0" applyNumberFormat="1" applyFont="1" applyBorder="1" applyAlignment="1">
      <alignment horizontal="center"/>
    </xf>
    <xf numFmtId="41" fontId="2" fillId="0" borderId="3" xfId="0" applyNumberFormat="1" applyFont="1" applyBorder="1" applyAlignment="1">
      <alignment horizontal="center"/>
    </xf>
    <xf numFmtId="41" fontId="1" fillId="3" borderId="1" xfId="0" applyNumberFormat="1" applyFont="1" applyFill="1" applyBorder="1" applyAlignment="1">
      <alignment horizontal="centerContinuous"/>
    </xf>
    <xf numFmtId="41" fontId="1" fillId="3" borderId="3" xfId="0" applyNumberFormat="1" applyFont="1" applyFill="1" applyBorder="1" applyAlignment="1">
      <alignment horizontal="centerContinuous"/>
    </xf>
    <xf numFmtId="41" fontId="0" fillId="0" borderId="7" xfId="0" applyNumberFormat="1" applyBorder="1"/>
    <xf numFmtId="41" fontId="0" fillId="2" borderId="4" xfId="0" applyNumberFormat="1" applyFill="1" applyBorder="1"/>
    <xf numFmtId="41" fontId="0" fillId="0" borderId="8" xfId="0" applyNumberFormat="1" applyBorder="1"/>
    <xf numFmtId="41" fontId="0" fillId="0" borderId="6" xfId="0" applyNumberFormat="1" applyBorder="1"/>
    <xf numFmtId="41" fontId="0" fillId="2" borderId="3" xfId="0" applyNumberFormat="1" applyFill="1" applyBorder="1"/>
    <xf numFmtId="41" fontId="0" fillId="0" borderId="9" xfId="0" applyNumberFormat="1" applyBorder="1"/>
    <xf numFmtId="41" fontId="0" fillId="2" borderId="5" xfId="0" applyNumberFormat="1" applyFill="1" applyBorder="1"/>
    <xf numFmtId="41" fontId="1" fillId="3" borderId="0" xfId="0" applyNumberFormat="1" applyFont="1" applyFill="1" applyAlignment="1">
      <alignment horizontal="centerContinuous"/>
    </xf>
    <xf numFmtId="41" fontId="1" fillId="3" borderId="4" xfId="0" applyNumberFormat="1" applyFont="1" applyFill="1" applyBorder="1" applyAlignment="1">
      <alignment horizontal="centerContinuous"/>
    </xf>
    <xf numFmtId="41" fontId="0" fillId="0" borderId="3" xfId="0" applyNumberFormat="1" applyBorder="1"/>
    <xf numFmtId="10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31" workbookViewId="0">
      <selection activeCell="G36" sqref="G36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5" width="15.7109375" style="12" customWidth="1"/>
  </cols>
  <sheetData>
    <row r="1" spans="1:5" ht="15.75" x14ac:dyDescent="0.25">
      <c r="A1" s="2" t="s">
        <v>0</v>
      </c>
    </row>
    <row r="2" spans="1:5" ht="15.75" x14ac:dyDescent="0.25">
      <c r="A2" s="2" t="s">
        <v>58</v>
      </c>
    </row>
    <row r="3" spans="1:5" ht="15.75" x14ac:dyDescent="0.25">
      <c r="A3" s="2" t="s">
        <v>66</v>
      </c>
    </row>
    <row r="4" spans="1:5" ht="15.75" x14ac:dyDescent="0.25">
      <c r="A4" s="2" t="s">
        <v>3</v>
      </c>
    </row>
    <row r="7" spans="1:5" ht="18.75" x14ac:dyDescent="0.3">
      <c r="A7" s="9" t="s">
        <v>59</v>
      </c>
      <c r="B7" s="7"/>
      <c r="C7" s="7"/>
      <c r="D7" s="13" t="s">
        <v>1</v>
      </c>
      <c r="E7" s="14" t="s">
        <v>2</v>
      </c>
    </row>
    <row r="8" spans="1:5" x14ac:dyDescent="0.25">
      <c r="A8" s="10" t="s">
        <v>4</v>
      </c>
      <c r="B8" s="8"/>
      <c r="C8" s="8"/>
      <c r="D8" s="15"/>
      <c r="E8" s="16"/>
    </row>
    <row r="9" spans="1:5" x14ac:dyDescent="0.25">
      <c r="A9" s="30">
        <v>1</v>
      </c>
      <c r="B9" t="s">
        <v>5</v>
      </c>
      <c r="D9" s="17"/>
      <c r="E9" s="18"/>
    </row>
    <row r="10" spans="1:5" x14ac:dyDescent="0.25">
      <c r="A10" s="29"/>
      <c r="B10" t="s">
        <v>6</v>
      </c>
      <c r="D10" s="19">
        <v>39448</v>
      </c>
      <c r="E10" s="18"/>
    </row>
    <row r="11" spans="1:5" x14ac:dyDescent="0.25">
      <c r="A11" s="28">
        <v>2</v>
      </c>
      <c r="B11" s="3" t="s">
        <v>7</v>
      </c>
      <c r="C11" s="3"/>
      <c r="D11" s="20">
        <v>1448797</v>
      </c>
      <c r="E11" s="21"/>
    </row>
    <row r="12" spans="1:5" x14ac:dyDescent="0.25">
      <c r="A12" s="28">
        <v>3</v>
      </c>
      <c r="B12" s="3" t="s">
        <v>8</v>
      </c>
      <c r="C12" s="3"/>
      <c r="D12" s="20">
        <v>-38625</v>
      </c>
      <c r="E12" s="21"/>
    </row>
    <row r="13" spans="1:5" x14ac:dyDescent="0.25">
      <c r="A13" s="29">
        <v>4</v>
      </c>
      <c r="B13" s="32" t="s">
        <v>9</v>
      </c>
      <c r="D13" s="19"/>
      <c r="E13" s="18"/>
    </row>
    <row r="14" spans="1:5" x14ac:dyDescent="0.25">
      <c r="A14" s="31"/>
      <c r="B14" s="33" t="s">
        <v>10</v>
      </c>
      <c r="C14" s="6"/>
      <c r="D14" s="22"/>
      <c r="E14" s="23"/>
    </row>
    <row r="15" spans="1:5" x14ac:dyDescent="0.25">
      <c r="A15" s="29">
        <v>5</v>
      </c>
      <c r="B15" t="s">
        <v>56</v>
      </c>
      <c r="D15" s="19"/>
      <c r="E15" s="18"/>
    </row>
    <row r="16" spans="1:5" x14ac:dyDescent="0.25">
      <c r="A16" s="29"/>
      <c r="B16" t="s">
        <v>11</v>
      </c>
      <c r="D16" s="19"/>
      <c r="E16" s="18"/>
    </row>
    <row r="17" spans="1:5" x14ac:dyDescent="0.25">
      <c r="A17" s="28">
        <v>6</v>
      </c>
      <c r="B17" s="5" t="s">
        <v>12</v>
      </c>
      <c r="C17" s="5"/>
      <c r="D17" s="20">
        <f>D10+D11+D12+D14+D16</f>
        <v>1449620</v>
      </c>
      <c r="E17" s="21"/>
    </row>
    <row r="18" spans="1:5" x14ac:dyDescent="0.25">
      <c r="A18" s="11" t="s">
        <v>13</v>
      </c>
      <c r="B18" s="1"/>
      <c r="C18" s="1"/>
      <c r="D18" s="24"/>
      <c r="E18" s="25"/>
    </row>
    <row r="19" spans="1:5" x14ac:dyDescent="0.25">
      <c r="A19" s="28">
        <v>28</v>
      </c>
      <c r="B19" s="4" t="s">
        <v>14</v>
      </c>
      <c r="C19" s="4"/>
      <c r="D19" s="20">
        <v>112464</v>
      </c>
      <c r="E19" s="21"/>
    </row>
    <row r="20" spans="1:5" x14ac:dyDescent="0.25">
      <c r="A20" s="28">
        <v>29</v>
      </c>
      <c r="B20" s="5" t="s">
        <v>15</v>
      </c>
      <c r="C20" s="5"/>
      <c r="D20" s="20">
        <f>D17-D19</f>
        <v>1337156</v>
      </c>
      <c r="E20" s="26">
        <v>1381469</v>
      </c>
    </row>
    <row r="21" spans="1:5" x14ac:dyDescent="0.25">
      <c r="A21" s="11" t="s">
        <v>16</v>
      </c>
      <c r="B21" s="1"/>
      <c r="C21" s="1"/>
      <c r="D21" s="24"/>
      <c r="E21" s="25"/>
    </row>
    <row r="22" spans="1:5" x14ac:dyDescent="0.25">
      <c r="A22" s="28">
        <v>30</v>
      </c>
      <c r="B22" s="3" t="s">
        <v>57</v>
      </c>
      <c r="C22" s="3"/>
      <c r="D22" s="20"/>
      <c r="E22" s="21"/>
    </row>
    <row r="23" spans="1:5" x14ac:dyDescent="0.25">
      <c r="A23" s="28">
        <v>31</v>
      </c>
      <c r="B23" s="3"/>
      <c r="C23" s="3" t="s">
        <v>17</v>
      </c>
      <c r="D23" s="20"/>
      <c r="E23" s="21"/>
    </row>
    <row r="24" spans="1:5" x14ac:dyDescent="0.25">
      <c r="A24" s="28">
        <v>32</v>
      </c>
      <c r="B24" s="3"/>
      <c r="C24" s="3" t="s">
        <v>18</v>
      </c>
      <c r="D24" s="20"/>
      <c r="E24" s="21"/>
    </row>
    <row r="25" spans="1:5" x14ac:dyDescent="0.25">
      <c r="A25" s="28">
        <v>33</v>
      </c>
      <c r="B25" s="34" t="s">
        <v>19</v>
      </c>
      <c r="C25" s="3"/>
      <c r="D25" s="20"/>
      <c r="E25" s="21"/>
    </row>
    <row r="26" spans="1:5" x14ac:dyDescent="0.25">
      <c r="A26" s="29">
        <v>34</v>
      </c>
      <c r="B26" t="s">
        <v>20</v>
      </c>
      <c r="D26" s="19"/>
      <c r="E26" s="18"/>
    </row>
    <row r="27" spans="1:5" x14ac:dyDescent="0.25">
      <c r="A27" s="29"/>
      <c r="B27" t="s">
        <v>21</v>
      </c>
      <c r="D27" s="19"/>
      <c r="E27" s="18"/>
    </row>
    <row r="28" spans="1:5" x14ac:dyDescent="0.25">
      <c r="A28" s="28">
        <v>35</v>
      </c>
      <c r="B28" s="3"/>
      <c r="C28" s="34" t="s">
        <v>22</v>
      </c>
      <c r="D28" s="20"/>
      <c r="E28" s="21"/>
    </row>
    <row r="29" spans="1:5" x14ac:dyDescent="0.25">
      <c r="A29" s="28">
        <v>36</v>
      </c>
      <c r="B29" s="5" t="s">
        <v>23</v>
      </c>
      <c r="C29" s="5"/>
      <c r="D29" s="20">
        <f>D22+D25+D27</f>
        <v>0</v>
      </c>
      <c r="E29" s="21"/>
    </row>
    <row r="30" spans="1:5" x14ac:dyDescent="0.25">
      <c r="A30" s="11" t="s">
        <v>24</v>
      </c>
      <c r="B30" s="1"/>
      <c r="C30" s="1"/>
      <c r="D30" s="24"/>
      <c r="E30" s="25"/>
    </row>
    <row r="31" spans="1:5" x14ac:dyDescent="0.25">
      <c r="A31" s="28">
        <v>43</v>
      </c>
      <c r="B31" s="5" t="s">
        <v>25</v>
      </c>
      <c r="C31" s="5"/>
      <c r="D31" s="20"/>
      <c r="E31" s="21"/>
    </row>
    <row r="32" spans="1:5" x14ac:dyDescent="0.25">
      <c r="A32" s="28">
        <v>44</v>
      </c>
      <c r="B32" s="5" t="s">
        <v>26</v>
      </c>
      <c r="C32" s="5"/>
      <c r="D32" s="20">
        <f>D29+D31</f>
        <v>0</v>
      </c>
      <c r="E32" s="21"/>
    </row>
    <row r="33" spans="1:5" x14ac:dyDescent="0.25">
      <c r="A33" s="28">
        <v>45</v>
      </c>
      <c r="B33" s="5" t="s">
        <v>27</v>
      </c>
      <c r="C33" s="5"/>
      <c r="D33" s="20">
        <f>D20+D32</f>
        <v>1337156</v>
      </c>
      <c r="E33" s="26">
        <v>1381469</v>
      </c>
    </row>
    <row r="34" spans="1:5" x14ac:dyDescent="0.25">
      <c r="A34" s="11" t="s">
        <v>28</v>
      </c>
      <c r="B34" s="1"/>
      <c r="C34" s="1"/>
      <c r="D34" s="24"/>
      <c r="E34" s="25"/>
    </row>
    <row r="35" spans="1:5" x14ac:dyDescent="0.25">
      <c r="A35" s="28">
        <v>46</v>
      </c>
      <c r="B35" s="3" t="s">
        <v>29</v>
      </c>
      <c r="C35" s="3"/>
      <c r="D35" s="20">
        <v>156000</v>
      </c>
      <c r="E35" s="21"/>
    </row>
    <row r="36" spans="1:5" x14ac:dyDescent="0.25">
      <c r="A36" s="28">
        <v>47</v>
      </c>
      <c r="B36" s="34" t="s">
        <v>30</v>
      </c>
      <c r="C36" s="3"/>
      <c r="D36" s="20"/>
      <c r="E36" s="21"/>
    </row>
    <row r="37" spans="1:5" x14ac:dyDescent="0.25">
      <c r="A37" s="29">
        <v>48</v>
      </c>
      <c r="B37" t="s">
        <v>31</v>
      </c>
      <c r="D37" s="19"/>
      <c r="E37" s="18"/>
    </row>
    <row r="38" spans="1:5" x14ac:dyDescent="0.25">
      <c r="A38" s="29"/>
      <c r="B38" t="s">
        <v>32</v>
      </c>
      <c r="D38" s="19"/>
      <c r="E38" s="18"/>
    </row>
    <row r="39" spans="1:5" x14ac:dyDescent="0.25">
      <c r="A39" s="28">
        <v>49</v>
      </c>
      <c r="B39" s="3"/>
      <c r="C39" s="34" t="s">
        <v>22</v>
      </c>
      <c r="D39" s="20"/>
      <c r="E39" s="21"/>
    </row>
    <row r="40" spans="1:5" x14ac:dyDescent="0.25">
      <c r="A40" s="28">
        <v>50</v>
      </c>
      <c r="B40" s="3" t="s">
        <v>33</v>
      </c>
      <c r="C40" s="3"/>
      <c r="D40" s="20">
        <v>34700</v>
      </c>
      <c r="E40" s="21"/>
    </row>
    <row r="41" spans="1:5" x14ac:dyDescent="0.25">
      <c r="A41" s="28">
        <v>51</v>
      </c>
      <c r="B41" s="5" t="s">
        <v>34</v>
      </c>
      <c r="C41" s="5"/>
      <c r="D41" s="20">
        <f>D35+D36+D38+D40</f>
        <v>190700</v>
      </c>
      <c r="E41" s="21"/>
    </row>
    <row r="42" spans="1:5" x14ac:dyDescent="0.25">
      <c r="A42" s="11" t="s">
        <v>35</v>
      </c>
      <c r="B42" s="1"/>
      <c r="C42" s="1"/>
      <c r="D42" s="24"/>
      <c r="E42" s="25"/>
    </row>
    <row r="43" spans="1:5" x14ac:dyDescent="0.25">
      <c r="A43" s="28">
        <v>57</v>
      </c>
      <c r="B43" s="5" t="s">
        <v>36</v>
      </c>
      <c r="C43" s="5"/>
      <c r="D43" s="20"/>
      <c r="E43" s="21"/>
    </row>
    <row r="44" spans="1:5" x14ac:dyDescent="0.25">
      <c r="A44" s="28">
        <v>58</v>
      </c>
      <c r="B44" s="5" t="s">
        <v>37</v>
      </c>
      <c r="C44" s="5"/>
      <c r="D44" s="20">
        <f>D41+D43</f>
        <v>190700</v>
      </c>
      <c r="E44" s="21"/>
    </row>
    <row r="45" spans="1:5" x14ac:dyDescent="0.25">
      <c r="A45" s="28">
        <v>59</v>
      </c>
      <c r="B45" s="5" t="s">
        <v>38</v>
      </c>
      <c r="C45" s="5"/>
      <c r="D45" s="20">
        <f>D33+D44</f>
        <v>1527856</v>
      </c>
      <c r="E45" s="26">
        <v>1572169</v>
      </c>
    </row>
    <row r="46" spans="1:5" x14ac:dyDescent="0.25">
      <c r="A46" s="28">
        <v>60</v>
      </c>
      <c r="B46" s="5" t="s">
        <v>39</v>
      </c>
      <c r="C46" s="5"/>
      <c r="D46" s="20"/>
      <c r="E46" s="26">
        <v>7505638</v>
      </c>
    </row>
    <row r="47" spans="1:5" x14ac:dyDescent="0.25">
      <c r="A47" s="28" t="s">
        <v>60</v>
      </c>
      <c r="B47" s="5" t="s">
        <v>63</v>
      </c>
      <c r="C47" s="5"/>
      <c r="D47" s="20">
        <v>7450133</v>
      </c>
      <c r="E47" s="26"/>
    </row>
    <row r="48" spans="1:5" x14ac:dyDescent="0.25">
      <c r="A48" s="28" t="s">
        <v>61</v>
      </c>
      <c r="B48" s="5" t="s">
        <v>64</v>
      </c>
      <c r="C48" s="5"/>
      <c r="D48" s="20">
        <v>7452309</v>
      </c>
      <c r="E48" s="26"/>
    </row>
    <row r="49" spans="1:5" x14ac:dyDescent="0.25">
      <c r="A49" s="28" t="s">
        <v>62</v>
      </c>
      <c r="B49" s="5" t="s">
        <v>65</v>
      </c>
      <c r="C49" s="5"/>
      <c r="D49" s="20">
        <v>7454175</v>
      </c>
      <c r="E49" s="26"/>
    </row>
    <row r="50" spans="1:5" x14ac:dyDescent="0.25">
      <c r="A50" s="11" t="s">
        <v>40</v>
      </c>
      <c r="B50" s="1"/>
      <c r="C50" s="1"/>
      <c r="D50" s="24"/>
      <c r="E50" s="25"/>
    </row>
    <row r="51" spans="1:5" x14ac:dyDescent="0.25">
      <c r="A51" s="28">
        <v>61</v>
      </c>
      <c r="B51" s="4" t="s">
        <v>41</v>
      </c>
      <c r="C51" s="4"/>
      <c r="D51" s="27">
        <f>D20/D47</f>
        <v>0.17948082269135329</v>
      </c>
      <c r="E51" s="27">
        <f>E20/E46</f>
        <v>0.18405750450527988</v>
      </c>
    </row>
    <row r="52" spans="1:5" x14ac:dyDescent="0.25">
      <c r="A52" s="28">
        <v>62</v>
      </c>
      <c r="B52" s="4" t="s">
        <v>42</v>
      </c>
      <c r="C52" s="4"/>
      <c r="D52" s="27">
        <f>D33/D48</f>
        <v>0.17942841607882873</v>
      </c>
      <c r="E52" s="27">
        <f>E33/E46</f>
        <v>0.18405750450527988</v>
      </c>
    </row>
    <row r="53" spans="1:5" x14ac:dyDescent="0.25">
      <c r="A53" s="28">
        <v>63</v>
      </c>
      <c r="B53" s="4" t="s">
        <v>43</v>
      </c>
      <c r="C53" s="4"/>
      <c r="D53" s="27">
        <f>D45/D49</f>
        <v>0.20496647851707264</v>
      </c>
      <c r="E53" s="27">
        <f>E45/E46</f>
        <v>0.20946507145695009</v>
      </c>
    </row>
    <row r="54" spans="1:5" x14ac:dyDescent="0.25">
      <c r="A54" s="11" t="s">
        <v>44</v>
      </c>
      <c r="B54" s="1"/>
      <c r="C54" s="1"/>
      <c r="D54" s="24"/>
      <c r="E54" s="25"/>
    </row>
    <row r="55" spans="1:5" x14ac:dyDescent="0.25">
      <c r="A55" s="28">
        <v>69</v>
      </c>
      <c r="B55" s="3" t="s">
        <v>45</v>
      </c>
      <c r="C55" s="3"/>
      <c r="D55" s="27">
        <v>7.0000000000000007E-2</v>
      </c>
      <c r="E55" s="21"/>
    </row>
    <row r="56" spans="1:5" x14ac:dyDescent="0.25">
      <c r="A56" s="28">
        <v>70</v>
      </c>
      <c r="B56" s="3" t="s">
        <v>46</v>
      </c>
      <c r="C56" s="3"/>
      <c r="D56" s="27">
        <v>8.5000000000000006E-2</v>
      </c>
      <c r="E56" s="21"/>
    </row>
    <row r="57" spans="1:5" x14ac:dyDescent="0.25">
      <c r="A57" s="28">
        <v>71</v>
      </c>
      <c r="B57" s="3" t="s">
        <v>47</v>
      </c>
      <c r="C57" s="3"/>
      <c r="D57" s="27">
        <v>0.105</v>
      </c>
      <c r="E57" s="21"/>
    </row>
    <row r="58" spans="1:5" x14ac:dyDescent="0.25">
      <c r="A58" s="11" t="s">
        <v>48</v>
      </c>
      <c r="B58" s="1"/>
      <c r="C58" s="1"/>
      <c r="D58" s="24"/>
      <c r="E58" s="25"/>
    </row>
    <row r="59" spans="1:5" x14ac:dyDescent="0.25">
      <c r="A59" s="11" t="s">
        <v>49</v>
      </c>
      <c r="B59" s="1"/>
      <c r="C59" s="1"/>
      <c r="D59" s="24"/>
      <c r="E59" s="25"/>
    </row>
    <row r="60" spans="1:5" x14ac:dyDescent="0.25">
      <c r="A60" s="28">
        <v>80</v>
      </c>
      <c r="B60" s="34" t="s">
        <v>50</v>
      </c>
      <c r="C60" s="3"/>
      <c r="D60" s="20"/>
      <c r="E60" s="21"/>
    </row>
    <row r="61" spans="1:5" x14ac:dyDescent="0.25">
      <c r="A61" s="28">
        <v>81</v>
      </c>
      <c r="B61" s="34" t="s">
        <v>55</v>
      </c>
      <c r="C61" s="3"/>
      <c r="D61" s="20"/>
      <c r="E61" s="21"/>
    </row>
    <row r="62" spans="1:5" x14ac:dyDescent="0.25">
      <c r="A62" s="28">
        <v>82</v>
      </c>
      <c r="B62" s="34" t="s">
        <v>51</v>
      </c>
      <c r="C62" s="3"/>
      <c r="D62" s="20"/>
      <c r="E62" s="21"/>
    </row>
    <row r="63" spans="1:5" x14ac:dyDescent="0.25">
      <c r="A63" s="28">
        <v>83</v>
      </c>
      <c r="B63" s="34" t="s">
        <v>52</v>
      </c>
      <c r="C63" s="3"/>
      <c r="D63" s="20"/>
      <c r="E63" s="21"/>
    </row>
    <row r="64" spans="1:5" x14ac:dyDescent="0.25">
      <c r="A64" s="28">
        <v>84</v>
      </c>
      <c r="B64" s="34" t="s">
        <v>53</v>
      </c>
      <c r="C64" s="3"/>
      <c r="D64" s="20"/>
      <c r="E64" s="21"/>
    </row>
    <row r="65" spans="1:5" x14ac:dyDescent="0.25">
      <c r="A65" s="28">
        <v>85</v>
      </c>
      <c r="B65" s="34" t="s">
        <v>54</v>
      </c>
      <c r="C65" s="3"/>
      <c r="D65" s="20"/>
      <c r="E65" s="2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David Ross</cp:lastModifiedBy>
  <cp:lastPrinted>2015-05-06T17:56:44Z</cp:lastPrinted>
  <dcterms:created xsi:type="dcterms:W3CDTF">2013-09-09T20:06:43Z</dcterms:created>
  <dcterms:modified xsi:type="dcterms:W3CDTF">2015-05-06T18:03:06Z</dcterms:modified>
</cp:coreProperties>
</file>